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3_農村整備第二担当\700_耕地地すべり防止事業（神山３期）\07_R6年度\03_工事\02_Ｒ７徳耕　地すべり　神山３期　府中排水ボーリング工事（担い手確保型）\00_当初\17_積算システム帳票\17-3_工事費内訳書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工事費内訳書!$A$1:$G$51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工事費内訳書!$G$51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工事費内訳書!$I$51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9"/>
  <c r="G30"/>
  <c r="G35"/>
  <c r="G39"/>
  <c r="G40"/>
  <c r="G41"/>
  <c r="G44"/>
  <c r="G45"/>
  <c r="G47"/>
  <c r="G50"/>
  <c r="G51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<sst xmlns="http://schemas.openxmlformats.org/spreadsheetml/2006/main">
  <si>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</si>
  <si>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</si>
  <si>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</si>
  <si>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</si>
  <si>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</si>
  <si>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地すべり　神山３期　府中排水ボーリング工事（担い手確保型）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</si>
  <si>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</si>
  <si>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</si>
  <si>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</si>
  <si>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</si>
  <si>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</si>
  <si>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</si>
  <si>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</si>
  <si>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</si>
  <si>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</si>
  <si>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</si>
  <si>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10号横ﾎﾞｰﾘﾝｸﾞ工
_x000d_</t>
  </si>
  <si>
    <t>水抜きﾎﾞｰﾘﾝｸﾞ
_x000d_φ86,礫質土</t>
  </si>
  <si>
    <t>ｍ</t>
  </si>
  <si>
    <t>水抜きﾎﾞｰﾘﾝｸﾞ
_x000d_φ86,軟岩Ⅰ</t>
  </si>
  <si>
    <t>保孔管
_x000d_VP40，有孔管</t>
  </si>
  <si>
    <t>ボーリングマシン設置・撤去
_x000d_</t>
  </si>
  <si>
    <t>回</t>
  </si>
  <si>
    <t>10号孔口処理工
_x000d_</t>
  </si>
  <si>
    <t>掘削
_x000d_</t>
  </si>
  <si>
    <t>m3</t>
  </si>
  <si>
    <t>残土現地敷均し
_x000d_</t>
  </si>
  <si>
    <t>張ｺﾝｸﾘｰﾄ
_x000d_18-8-25(20)(高炉B) W/C60%</t>
  </si>
  <si>
    <t>張ｺﾝｸﾘｰﾄ型枠
_x000d_一般型枠,無筋構造物</t>
  </si>
  <si>
    <t>㎡</t>
  </si>
  <si>
    <t>裏石積
_x000d_t＝150mm，割栗</t>
  </si>
  <si>
    <t>集水桝ｺﾝｸﾘｰﾄ
_x000d_18-8-25(20)(高炉B) W/C60%</t>
  </si>
  <si>
    <t>集水桝型枠
_x000d_一般型枠,小型構造物</t>
  </si>
  <si>
    <t>基礎砕石
_x000d_t＝150mm,RC-40</t>
  </si>
  <si>
    <t>孔口背面水抜工
_x000d_</t>
  </si>
  <si>
    <t>排水パイプ
_x000d_VP75</t>
  </si>
  <si>
    <t>10号桝天蓋工
_x000d_</t>
  </si>
  <si>
    <t>ｴｷｽﾊﾟﾝﾄﾞﾒﾀﾙ
_x000d_1.2*26mm</t>
  </si>
  <si>
    <t>L型ｱﾝｸﾞﾙ
_x000d_65*65*6,錆止塗装</t>
  </si>
  <si>
    <t>kg</t>
  </si>
  <si>
    <t>ｺﾝｸﾘｰﾄｱﾝｶｰ
_x000d_M10 L=60mm</t>
  </si>
  <si>
    <t>本</t>
  </si>
  <si>
    <t>平鋼
_x000d_6*50mm</t>
  </si>
  <si>
    <t>10号流末処理工
_x000d_</t>
  </si>
  <si>
    <t>床堀
_x000d_</t>
  </si>
  <si>
    <t>埋戻
_x000d_</t>
  </si>
  <si>
    <t>ポリエチレン管布設工
_x000d_高密度ポリエチレン管</t>
  </si>
  <si>
    <t>直接工事費（仮設工）
_x000d_</t>
  </si>
  <si>
    <t>仮設工
_x000d_</t>
  </si>
  <si>
    <t>足場工
_x000d_10号</t>
  </si>
  <si>
    <t>空m3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</si>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</sst>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+G11+G44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+G12+G39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+G14+G19+G30+G35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350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70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420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22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16" t="s">
        <v>23</v>
      </c>
      <c r="D19" s="17"/>
      <c r="E19" s="18" t="s">
        <v>13</v>
      </c>
      <c r="F19" s="19">
        <v>1</v>
      </c>
      <c r="G19" s="20">
        <f>+G20+G21+G22+G23+G24+G25+G26+G27+G28+G29</f>
        <v>0</v>
      </c>
      <c r="H19" s="21"/>
      <c r="I19" s="22">
        <v>10</v>
      </c>
      <c r="J19" s="22">
        <v>3</v>
      </c>
    </row>
    <row r="20" ht="42" customHeight="1">
      <c r="A20" s="23"/>
      <c r="B20" s="24"/>
      <c r="C20" s="24"/>
      <c r="D20" s="25" t="s">
        <v>24</v>
      </c>
      <c r="E20" s="18" t="s">
        <v>25</v>
      </c>
      <c r="F20" s="19">
        <v>4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26</v>
      </c>
      <c r="E21" s="18" t="s">
        <v>25</v>
      </c>
      <c r="F21" s="19">
        <v>4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27</v>
      </c>
      <c r="E22" s="18" t="s">
        <v>25</v>
      </c>
      <c r="F22" s="19">
        <v>0.90000000000000002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28</v>
      </c>
      <c r="E23" s="18" t="s">
        <v>29</v>
      </c>
      <c r="F23" s="19">
        <v>5.2999999999999998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30</v>
      </c>
      <c r="E24" s="18" t="s">
        <v>29</v>
      </c>
      <c r="F24" s="19">
        <v>7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31</v>
      </c>
      <c r="E25" s="18" t="s">
        <v>25</v>
      </c>
      <c r="F25" s="19">
        <v>0.69999999999999996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32</v>
      </c>
      <c r="E26" s="18" t="s">
        <v>29</v>
      </c>
      <c r="F26" s="19">
        <v>4.5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33</v>
      </c>
      <c r="E27" s="18" t="s">
        <v>29</v>
      </c>
      <c r="F27" s="19">
        <v>2.8999999999999999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18</v>
      </c>
      <c r="F28" s="19">
        <v>0.80000000000000004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35</v>
      </c>
      <c r="E29" s="18" t="s">
        <v>18</v>
      </c>
      <c r="F29" s="19">
        <v>28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16" t="s">
        <v>36</v>
      </c>
      <c r="D30" s="17"/>
      <c r="E30" s="18" t="s">
        <v>13</v>
      </c>
      <c r="F30" s="19">
        <v>1</v>
      </c>
      <c r="G30" s="20">
        <f>+G31+G32+G33+G34</f>
        <v>0</v>
      </c>
      <c r="H30" s="21"/>
      <c r="I30" s="22">
        <v>21</v>
      </c>
      <c r="J30" s="22">
        <v>3</v>
      </c>
    </row>
    <row r="31" ht="42" customHeight="1">
      <c r="A31" s="23"/>
      <c r="B31" s="24"/>
      <c r="C31" s="24"/>
      <c r="D31" s="25" t="s">
        <v>37</v>
      </c>
      <c r="E31" s="18" t="s">
        <v>29</v>
      </c>
      <c r="F31" s="19">
        <v>1.8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38</v>
      </c>
      <c r="E32" s="18" t="s">
        <v>39</v>
      </c>
      <c r="F32" s="19">
        <v>11.199999999999999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40</v>
      </c>
      <c r="E33" s="18" t="s">
        <v>41</v>
      </c>
      <c r="F33" s="19">
        <v>12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42</v>
      </c>
      <c r="E34" s="18" t="s">
        <v>18</v>
      </c>
      <c r="F34" s="19">
        <v>7.7999999999999998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16" t="s">
        <v>43</v>
      </c>
      <c r="D35" s="17"/>
      <c r="E35" s="18" t="s">
        <v>13</v>
      </c>
      <c r="F35" s="19">
        <v>1</v>
      </c>
      <c r="G35" s="20">
        <f>+G36+G37+G38</f>
        <v>0</v>
      </c>
      <c r="H35" s="21"/>
      <c r="I35" s="22">
        <v>26</v>
      </c>
      <c r="J35" s="22">
        <v>3</v>
      </c>
    </row>
    <row r="36" ht="42" customHeight="1">
      <c r="A36" s="23"/>
      <c r="B36" s="24"/>
      <c r="C36" s="24"/>
      <c r="D36" s="25" t="s">
        <v>44</v>
      </c>
      <c r="E36" s="18" t="s">
        <v>25</v>
      </c>
      <c r="F36" s="19">
        <v>1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45</v>
      </c>
      <c r="E37" s="18" t="s">
        <v>25</v>
      </c>
      <c r="F37" s="19">
        <v>1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46</v>
      </c>
      <c r="E38" s="18" t="s">
        <v>18</v>
      </c>
      <c r="F38" s="19">
        <v>11</v>
      </c>
      <c r="G38" s="26"/>
      <c r="H38" s="21"/>
      <c r="I38" s="22">
        <v>29</v>
      </c>
      <c r="J38" s="22">
        <v>4</v>
      </c>
    </row>
    <row r="39" ht="42" customHeight="1">
      <c r="A39" s="15" t="s">
        <v>47</v>
      </c>
      <c r="B39" s="16"/>
      <c r="C39" s="16"/>
      <c r="D39" s="17"/>
      <c r="E39" s="18" t="s">
        <v>13</v>
      </c>
      <c r="F39" s="19">
        <v>1</v>
      </c>
      <c r="G39" s="20">
        <f>+G40</f>
        <v>0</v>
      </c>
      <c r="H39" s="21"/>
      <c r="I39" s="22">
        <v>30</v>
      </c>
      <c r="J39" s="22">
        <v>1</v>
      </c>
    </row>
    <row r="40" ht="42" customHeight="1">
      <c r="A40" s="23"/>
      <c r="B40" s="16" t="s">
        <v>48</v>
      </c>
      <c r="C40" s="16"/>
      <c r="D40" s="17"/>
      <c r="E40" s="18" t="s">
        <v>13</v>
      </c>
      <c r="F40" s="19">
        <v>1</v>
      </c>
      <c r="G40" s="20">
        <f>+G41</f>
        <v>0</v>
      </c>
      <c r="H40" s="21"/>
      <c r="I40" s="22">
        <v>31</v>
      </c>
      <c r="J40" s="22">
        <v>2</v>
      </c>
    </row>
    <row r="41" ht="42" customHeight="1">
      <c r="A41" s="23"/>
      <c r="B41" s="24"/>
      <c r="C41" s="16" t="s">
        <v>48</v>
      </c>
      <c r="D41" s="17"/>
      <c r="E41" s="18" t="s">
        <v>13</v>
      </c>
      <c r="F41" s="19">
        <v>1</v>
      </c>
      <c r="G41" s="20">
        <f>+G42+G43</f>
        <v>0</v>
      </c>
      <c r="H41" s="21"/>
      <c r="I41" s="22">
        <v>32</v>
      </c>
      <c r="J41" s="22">
        <v>3</v>
      </c>
    </row>
    <row r="42" ht="42" customHeight="1">
      <c r="A42" s="23"/>
      <c r="B42" s="24"/>
      <c r="C42" s="24"/>
      <c r="D42" s="25" t="s">
        <v>49</v>
      </c>
      <c r="E42" s="18" t="s">
        <v>50</v>
      </c>
      <c r="F42" s="19">
        <v>3.5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48</v>
      </c>
      <c r="E43" s="18" t="s">
        <v>13</v>
      </c>
      <c r="F43" s="19">
        <v>1</v>
      </c>
      <c r="G43" s="26"/>
      <c r="H43" s="21"/>
      <c r="I43" s="22">
        <v>34</v>
      </c>
      <c r="J43" s="22">
        <v>4</v>
      </c>
    </row>
    <row r="44" ht="42" customHeight="1">
      <c r="A44" s="15" t="s">
        <v>51</v>
      </c>
      <c r="B44" s="16"/>
      <c r="C44" s="16"/>
      <c r="D44" s="17"/>
      <c r="E44" s="18" t="s">
        <v>13</v>
      </c>
      <c r="F44" s="19">
        <v>1</v>
      </c>
      <c r="G44" s="20">
        <f>+G45+G47</f>
        <v>0</v>
      </c>
      <c r="H44" s="21"/>
      <c r="I44" s="22">
        <v>35</v>
      </c>
      <c r="J44" s="22"/>
    </row>
    <row r="45" ht="42" customHeight="1">
      <c r="A45" s="15" t="s">
        <v>52</v>
      </c>
      <c r="B45" s="16"/>
      <c r="C45" s="16"/>
      <c r="D45" s="17"/>
      <c r="E45" s="18" t="s">
        <v>13</v>
      </c>
      <c r="F45" s="19">
        <v>1</v>
      </c>
      <c r="G45" s="20">
        <f>+G46</f>
        <v>0</v>
      </c>
      <c r="H45" s="21"/>
      <c r="I45" s="22">
        <v>36</v>
      </c>
      <c r="J45" s="22">
        <v>200</v>
      </c>
    </row>
    <row r="46" ht="42" customHeight="1">
      <c r="A46" s="15" t="s">
        <v>53</v>
      </c>
      <c r="B46" s="16"/>
      <c r="C46" s="16"/>
      <c r="D46" s="17"/>
      <c r="E46" s="18" t="s">
        <v>13</v>
      </c>
      <c r="F46" s="19">
        <v>1</v>
      </c>
      <c r="G46" s="26"/>
      <c r="H46" s="21"/>
      <c r="I46" s="22">
        <v>37</v>
      </c>
      <c r="J46" s="22"/>
    </row>
    <row r="47" ht="42" customHeight="1">
      <c r="A47" s="15" t="s">
        <v>54</v>
      </c>
      <c r="B47" s="16"/>
      <c r="C47" s="16"/>
      <c r="D47" s="17"/>
      <c r="E47" s="18" t="s">
        <v>13</v>
      </c>
      <c r="F47" s="19">
        <v>1</v>
      </c>
      <c r="G47" s="20">
        <f>+G48</f>
        <v>0</v>
      </c>
      <c r="H47" s="21"/>
      <c r="I47" s="22">
        <v>38</v>
      </c>
      <c r="J47" s="22">
        <v>210</v>
      </c>
    </row>
    <row r="48" ht="42" customHeight="1">
      <c r="A48" s="15" t="s">
        <v>55</v>
      </c>
      <c r="B48" s="16"/>
      <c r="C48" s="16"/>
      <c r="D48" s="17"/>
      <c r="E48" s="18" t="s">
        <v>13</v>
      </c>
      <c r="F48" s="19">
        <v>1</v>
      </c>
      <c r="G48" s="26"/>
      <c r="H48" s="21"/>
      <c r="I48" s="22">
        <v>39</v>
      </c>
      <c r="J48" s="22"/>
    </row>
    <row r="49" ht="42" customHeight="1">
      <c r="A49" s="15" t="s">
        <v>56</v>
      </c>
      <c r="B49" s="16"/>
      <c r="C49" s="16"/>
      <c r="D49" s="17"/>
      <c r="E49" s="18" t="s">
        <v>13</v>
      </c>
      <c r="F49" s="19">
        <v>1</v>
      </c>
      <c r="G49" s="26"/>
      <c r="H49" s="21"/>
      <c r="I49" s="22">
        <v>40</v>
      </c>
      <c r="J49" s="22">
        <v>220</v>
      </c>
    </row>
    <row r="50" ht="42" customHeight="1">
      <c r="A50" s="15" t="s">
        <v>57</v>
      </c>
      <c r="B50" s="16"/>
      <c r="C50" s="16"/>
      <c r="D50" s="17"/>
      <c r="E50" s="18" t="s">
        <v>13</v>
      </c>
      <c r="F50" s="19">
        <v>1</v>
      </c>
      <c r="G50" s="20">
        <f>+G10+G49</f>
        <v>0</v>
      </c>
      <c r="H50" s="21"/>
      <c r="I50" s="22">
        <v>41</v>
      </c>
      <c r="J50" s="22">
        <v>30</v>
      </c>
    </row>
    <row r="51" ht="42" customHeight="1">
      <c r="A51" s="27" t="s">
        <v>58</v>
      </c>
      <c r="B51" s="28"/>
      <c r="C51" s="28"/>
      <c r="D51" s="29"/>
      <c r="E51" s="30" t="s">
        <v>59</v>
      </c>
      <c r="F51" s="31" t="s">
        <v>59</v>
      </c>
      <c r="G51" s="32">
        <f>G50</f>
        <v>0</v>
      </c>
      <c r="I51" s="33">
        <v>42</v>
      </c>
      <c r="J51" s="33">
        <v>90</v>
      </c>
    </row>
    <row r="52" ht="42" customHeight="1"/>
    <row r="53" ht="42" customHeight="1"/>
    <row r="54" ht="13.2"/>
    <row r="55" ht="13.2"/>
    <row r="56" ht="13.2"/>
    <row r="57" ht="13.2"/>
    <row r="62" ht="13.2"/>
    <row r="63" ht="13.2"/>
    <row r="64" ht="13.2"/>
  </sheetData>
  <sheetProtection sheet="1" objects="1" scenarios="1" spinCount="100000" saltValue="Kmc8EfIsCZcJevxS6bELqSN17tZQNh68Np1H1QkzyFQedYL7Pu3BOrJ2f0z5lCwIDlUSPtXfJipaiinfA7fWZQ==" hashValue="vS+4Tafss2KFfrP/k4doI/c2jkeKf7I2/Fg6pIRZjvSqnUygQQSH4/UnPDFyDXBx7rjdZfqyfvo8Gw/9N9d8/A==" algorithmName="SHA-512" password="FD80"/>
  <mergeCells count="25">
    <mergeCell ref="A51:D5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9:D19"/>
    <mergeCell ref="C30:D30"/>
    <mergeCell ref="C35:D35"/>
    <mergeCell ref="A39:D39"/>
    <mergeCell ref="B40:D40"/>
    <mergeCell ref="C41:D41"/>
    <mergeCell ref="A44:D44"/>
    <mergeCell ref="A45:D45"/>
    <mergeCell ref="A46:D46"/>
    <mergeCell ref="A47:D47"/>
    <mergeCell ref="A48:D48"/>
    <mergeCell ref="A49:D49"/>
    <mergeCell ref="A50:D5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aida manae</cp:lastModifiedBy>
  <cp:lastPrinted>2020-10-12T05:07:54Z</cp:lastPrinted>
  <dcterms:created xsi:type="dcterms:W3CDTF">2014-01-09T08:55:00Z</dcterms:created>
  <dcterms:modified xsi:type="dcterms:W3CDTF">2025-03-07T05:49:22Z</dcterms:modified>
</cp:coreProperties>
</file>